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GANIZACIÓN DEL TRABAJO\Plan 2020\Llamado prroveedor de campo\"/>
    </mc:Choice>
  </mc:AlternateContent>
  <bookViews>
    <workbookView xWindow="0" yWindow="0" windowWidth="21600" windowHeight="9735"/>
  </bookViews>
  <sheets>
    <sheet name="Items y detalle cotización" sheetId="1" r:id="rId1"/>
  </sheets>
  <calcPr calcId="152511"/>
</workbook>
</file>

<file path=xl/calcChain.xml><?xml version="1.0" encoding="utf-8"?>
<calcChain xmlns="http://schemas.openxmlformats.org/spreadsheetml/2006/main">
  <c r="E8" i="1" l="1"/>
  <c r="F8" i="1" s="1"/>
  <c r="H8" i="1" s="1"/>
  <c r="J8" i="1" s="1"/>
  <c r="E4" i="1"/>
  <c r="F4" i="1" s="1"/>
  <c r="H4" i="1" s="1"/>
  <c r="J4" i="1" s="1"/>
  <c r="H58" i="1"/>
  <c r="J58" i="1" s="1"/>
  <c r="E58" i="1"/>
  <c r="H57" i="1"/>
  <c r="J57" i="1" s="1"/>
  <c r="E57" i="1"/>
  <c r="E56" i="1"/>
  <c r="F56" i="1" s="1"/>
  <c r="H56" i="1" s="1"/>
  <c r="J56" i="1" s="1"/>
  <c r="E55" i="1"/>
  <c r="F55" i="1" s="1"/>
  <c r="H55" i="1" s="1"/>
  <c r="J55" i="1" s="1"/>
  <c r="E52" i="1"/>
  <c r="F52" i="1" s="1"/>
  <c r="H52" i="1" s="1"/>
  <c r="J52" i="1" s="1"/>
  <c r="E51" i="1"/>
  <c r="F51" i="1" s="1"/>
  <c r="H51" i="1" s="1"/>
  <c r="J51" i="1" s="1"/>
  <c r="E50" i="1"/>
  <c r="F50" i="1" s="1"/>
  <c r="H50" i="1" s="1"/>
  <c r="J50" i="1" s="1"/>
  <c r="E49" i="1"/>
  <c r="F49" i="1" s="1"/>
  <c r="H49" i="1" s="1"/>
  <c r="J49" i="1" s="1"/>
  <c r="E48" i="1"/>
  <c r="F48" i="1" s="1"/>
  <c r="H48" i="1" s="1"/>
  <c r="J48" i="1" s="1"/>
  <c r="E47" i="1"/>
  <c r="F47" i="1" s="1"/>
  <c r="H47" i="1" s="1"/>
  <c r="J47" i="1" s="1"/>
  <c r="E46" i="1"/>
  <c r="F46" i="1" s="1"/>
  <c r="H46" i="1" s="1"/>
  <c r="J46" i="1" s="1"/>
  <c r="E45" i="1"/>
  <c r="F45" i="1" s="1"/>
  <c r="H45" i="1" s="1"/>
  <c r="J45" i="1" s="1"/>
  <c r="E44" i="1"/>
  <c r="F44" i="1" s="1"/>
  <c r="H44" i="1" s="1"/>
  <c r="J44" i="1" s="1"/>
  <c r="E43" i="1"/>
  <c r="F43" i="1" s="1"/>
  <c r="H43" i="1" s="1"/>
  <c r="J43" i="1" s="1"/>
  <c r="E42" i="1"/>
  <c r="F42" i="1" s="1"/>
  <c r="H42" i="1" s="1"/>
  <c r="J42" i="1" s="1"/>
  <c r="E41" i="1"/>
  <c r="F41" i="1" s="1"/>
  <c r="H41" i="1" s="1"/>
  <c r="J41" i="1" s="1"/>
  <c r="E40" i="1"/>
  <c r="F40" i="1" s="1"/>
  <c r="H40" i="1" s="1"/>
  <c r="J40" i="1" s="1"/>
  <c r="E39" i="1"/>
  <c r="F39" i="1" s="1"/>
  <c r="H39" i="1" s="1"/>
  <c r="J39" i="1" s="1"/>
  <c r="E38" i="1"/>
  <c r="F38" i="1" s="1"/>
  <c r="H38" i="1" s="1"/>
  <c r="J38" i="1" s="1"/>
  <c r="E37" i="1"/>
  <c r="F37" i="1" s="1"/>
  <c r="H37" i="1" s="1"/>
  <c r="J37" i="1" s="1"/>
  <c r="E36" i="1"/>
  <c r="F36" i="1" s="1"/>
  <c r="H36" i="1" s="1"/>
  <c r="J36" i="1" s="1"/>
  <c r="E35" i="1"/>
  <c r="F35" i="1" s="1"/>
  <c r="H35" i="1" s="1"/>
  <c r="J35" i="1" s="1"/>
  <c r="E34" i="1"/>
  <c r="F34" i="1" s="1"/>
  <c r="H34" i="1" s="1"/>
  <c r="J34" i="1" s="1"/>
  <c r="E33" i="1"/>
  <c r="F33" i="1" s="1"/>
  <c r="H33" i="1" s="1"/>
  <c r="J33" i="1" s="1"/>
  <c r="E32" i="1"/>
  <c r="F32" i="1" s="1"/>
  <c r="H32" i="1" s="1"/>
  <c r="J32" i="1" s="1"/>
  <c r="E31" i="1"/>
  <c r="F31" i="1" s="1"/>
  <c r="H31" i="1" s="1"/>
  <c r="J31" i="1" s="1"/>
  <c r="E30" i="1"/>
  <c r="F30" i="1" s="1"/>
  <c r="H30" i="1" s="1"/>
  <c r="J30" i="1" s="1"/>
  <c r="E29" i="1"/>
  <c r="F29" i="1" s="1"/>
  <c r="H29" i="1" s="1"/>
  <c r="J29" i="1" s="1"/>
  <c r="E28" i="1"/>
  <c r="F28" i="1" s="1"/>
  <c r="H28" i="1" s="1"/>
  <c r="J28" i="1" s="1"/>
  <c r="E27" i="1"/>
  <c r="F27" i="1" s="1"/>
  <c r="H27" i="1" s="1"/>
  <c r="J27" i="1" s="1"/>
  <c r="E26" i="1"/>
  <c r="F26" i="1" s="1"/>
  <c r="H26" i="1" s="1"/>
  <c r="J26" i="1" s="1"/>
  <c r="E25" i="1"/>
  <c r="F25" i="1" s="1"/>
  <c r="H25" i="1" s="1"/>
  <c r="J25" i="1" s="1"/>
  <c r="E24" i="1"/>
  <c r="F24" i="1" s="1"/>
  <c r="H24" i="1" s="1"/>
  <c r="J24" i="1" s="1"/>
  <c r="E23" i="1"/>
  <c r="F23" i="1" s="1"/>
  <c r="H23" i="1" s="1"/>
  <c r="J23" i="1" s="1"/>
  <c r="E22" i="1"/>
  <c r="F22" i="1" s="1"/>
  <c r="H22" i="1" s="1"/>
  <c r="J22" i="1" s="1"/>
  <c r="E21" i="1"/>
  <c r="F21" i="1" s="1"/>
  <c r="H21" i="1" s="1"/>
  <c r="J21" i="1" s="1"/>
  <c r="E20" i="1"/>
  <c r="F20" i="1" s="1"/>
  <c r="H20" i="1" s="1"/>
  <c r="J20" i="1" s="1"/>
  <c r="E19" i="1"/>
  <c r="F19" i="1" s="1"/>
  <c r="H19" i="1" s="1"/>
  <c r="J19" i="1" s="1"/>
  <c r="E18" i="1"/>
  <c r="F18" i="1" s="1"/>
  <c r="H18" i="1" s="1"/>
  <c r="J18" i="1" s="1"/>
  <c r="E17" i="1"/>
  <c r="F17" i="1" s="1"/>
  <c r="H17" i="1" s="1"/>
  <c r="J17" i="1" s="1"/>
  <c r="E16" i="1"/>
  <c r="F16" i="1" s="1"/>
  <c r="H16" i="1" s="1"/>
  <c r="J16" i="1" s="1"/>
  <c r="E15" i="1"/>
  <c r="F15" i="1" s="1"/>
  <c r="H15" i="1" s="1"/>
  <c r="J15" i="1" s="1"/>
  <c r="E14" i="1"/>
  <c r="F14" i="1" s="1"/>
  <c r="H14" i="1" s="1"/>
  <c r="J14" i="1" s="1"/>
  <c r="E13" i="1"/>
  <c r="F13" i="1" s="1"/>
  <c r="H13" i="1" s="1"/>
  <c r="J13" i="1" s="1"/>
  <c r="E12" i="1"/>
  <c r="F12" i="1" s="1"/>
  <c r="H12" i="1" s="1"/>
  <c r="J12" i="1" s="1"/>
  <c r="E11" i="1"/>
  <c r="F11" i="1" s="1"/>
  <c r="H11" i="1" s="1"/>
  <c r="J11" i="1" s="1"/>
  <c r="E10" i="1"/>
  <c r="F10" i="1" s="1"/>
  <c r="H10" i="1" s="1"/>
  <c r="J10" i="1" s="1"/>
  <c r="E9" i="1"/>
  <c r="F9" i="1" s="1"/>
  <c r="H9" i="1" s="1"/>
  <c r="J9" i="1" s="1"/>
  <c r="E7" i="1"/>
  <c r="F7" i="1" s="1"/>
  <c r="H7" i="1" s="1"/>
  <c r="J7" i="1" s="1"/>
  <c r="E6" i="1"/>
  <c r="F6" i="1" s="1"/>
  <c r="H6" i="1" s="1"/>
  <c r="J6" i="1" s="1"/>
  <c r="E5" i="1"/>
  <c r="F5" i="1" s="1"/>
  <c r="H5" i="1" s="1"/>
  <c r="J5" i="1" s="1"/>
  <c r="E3" i="1"/>
  <c r="F3" i="1" s="1"/>
  <c r="H3" i="1" s="1"/>
  <c r="J3" i="1" s="1"/>
  <c r="E2" i="1"/>
  <c r="F2" i="1" s="1"/>
  <c r="H2" i="1" s="1"/>
  <c r="J2" i="1" s="1"/>
  <c r="J53" i="1" l="1"/>
</calcChain>
</file>

<file path=xl/sharedStrings.xml><?xml version="1.0" encoding="utf-8"?>
<sst xmlns="http://schemas.openxmlformats.org/spreadsheetml/2006/main" count="100" uniqueCount="55">
  <si>
    <t>Precio Unitario</t>
  </si>
  <si>
    <t>IVA</t>
  </si>
  <si>
    <t>Precio unitario con IVA</t>
  </si>
  <si>
    <t>Cantidad de casos a considerar</t>
  </si>
  <si>
    <t>Precio total a cantidad estimada</t>
  </si>
  <si>
    <t>Peso</t>
  </si>
  <si>
    <t>Precio por peso</t>
  </si>
  <si>
    <t>Encuestas telefónicas de entre 8 y 12 minutos a adultos (2)</t>
  </si>
  <si>
    <t>Menos de 300</t>
  </si>
  <si>
    <t>Menos del 10% del marco(*)</t>
  </si>
  <si>
    <t>Entre 300 y 499</t>
  </si>
  <si>
    <t>Entre 500 y 999</t>
  </si>
  <si>
    <t>Entre el 10% y el 49% del marco (*)</t>
  </si>
  <si>
    <t>Entre el 50 y el 80% del marco (*)</t>
  </si>
  <si>
    <t>Entre 1000 y 1999</t>
  </si>
  <si>
    <t>2000 y más</t>
  </si>
  <si>
    <t>Más del 80% del marco (*)</t>
  </si>
  <si>
    <t>Encuestas telefónicas de entre 8 y 12 minutos a menores de 18 años (requiere autorización de los adultos responsables)</t>
  </si>
  <si>
    <t>Carga de preguntas en encuestas regulares (1)</t>
  </si>
  <si>
    <t>Pregunta cerrada de menos de 10 categorias</t>
  </si>
  <si>
    <t>Pregunta cerrada de mas de 10 categorias</t>
  </si>
  <si>
    <t>Pregunta abierta</t>
  </si>
  <si>
    <t>Pregunta de multiple opcion</t>
  </si>
  <si>
    <t>Encuestas o pruebas autoadminiastradas en centros educativos</t>
  </si>
  <si>
    <t>Montevideo y departamentos cercanos: Canelones y San José</t>
  </si>
  <si>
    <t xml:space="preserve"> De 3 a 4 horas de aplicación (1 Turno)</t>
  </si>
  <si>
    <t>Lavalleja, Florida, Colonia, Durazno, Rocha, Maldonado, Flores, Soriano</t>
  </si>
  <si>
    <t>Cerro Largo, Treinta y Tres, Rio Negro, Paysandu, Salto, Artigas, Tacuarembó, Rivera</t>
  </si>
  <si>
    <t>De 5 a 8 horas de aplicación (doble turno)</t>
  </si>
  <si>
    <t>Llamadas salientes de seguimiento (Llamadas a docentes o centros educativos para la aplicación autoadministrada)</t>
  </si>
  <si>
    <t>Se estiman llamadas entre 8 y 10 minutos</t>
  </si>
  <si>
    <t xml:space="preserve">Encuestas aplicadas en Centros educativos </t>
  </si>
  <si>
    <t>SUMA</t>
  </si>
  <si>
    <t>VALOR A COMPARAR</t>
  </si>
  <si>
    <t>Otros items optativos</t>
  </si>
  <si>
    <t>Hora de codificacion</t>
  </si>
  <si>
    <t>Hora de desgrabación</t>
  </si>
  <si>
    <t>Informe de encuesta o prueba (3)</t>
  </si>
  <si>
    <t>Presentación de encuesta o prueba (4)</t>
  </si>
  <si>
    <t xml:space="preserve">(*)Probabilidad de selección en el marco utilizado </t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</si>
  <si>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>Porque el teléfono no es correcto, pero atiende alguien y no podemos acceder al entrevistado</t>
    </r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</si>
  <si>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>Porque tengo un filtro por ejemplo quiero entrevistar mayores de 60 o solo mujeres la referencia en los casos poblacionales será las de la Encuesta Continua de Hogares si estuviera disponible o el mejor estimador.</t>
    </r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</si>
  <si>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 xml:space="preserve">Este porcentaje deberá acordarse antes del inicio de la investigación, y solo en casos excepcionales en donde la información no esté disponible y la estimación se haya realizado equivocadamente podrá modificarse el segmento en que se asignó la encuesta. Tanto a beneficio del proveedor como del solicitante. </t>
    </r>
  </si>
  <si>
    <t>(1) En encuestas de 1000 casos representativas total país con encuestas cara a cara o a celulares con coberturas mayores al 80% de la población</t>
  </si>
  <si>
    <t>(2) El % de cobertura implica que si una encuesta X la base de datos provista o poblacional el entrevistado tiene una probabilidad de 80% de ser entrevistado se cosidera que es con un 80% del marco. Es decir es mas barato hacer una encuesta en el último tramo que en el primero.</t>
  </si>
  <si>
    <t>Los items opcionales no se incluyen en la comparación de precios pero se adjuntarán al tarifario en caso de ser presentados por el oferente</t>
  </si>
  <si>
    <t>(3) Por informe  se estima un documento de texto  un largo de aproximadamente 35 paginas  conteniendo lo más relevante de los resultados del estudio incluyendo conclusiones y sugerencias</t>
  </si>
  <si>
    <t>(4) Por presentación se estima una PPT o similar de un largo de aproximadamente 35 diapositivas conteniendo lo más relevante de los resultados del estudio incluyendo conclusiones y sugerencias</t>
  </si>
  <si>
    <t>Cantidad de casos válidos</t>
  </si>
  <si>
    <t>Items opcionales:</t>
  </si>
  <si>
    <r>
      <t xml:space="preserve">Los items incluidos en la lista </t>
    </r>
    <r>
      <rPr>
        <b/>
        <sz val="11"/>
        <color theme="1"/>
        <rFont val="Calibri"/>
        <family val="2"/>
        <scheme val="minor"/>
      </rPr>
      <t>NO i</t>
    </r>
    <r>
      <rPr>
        <sz val="11"/>
        <color theme="1"/>
        <rFont val="Calibri"/>
        <family val="2"/>
        <scheme val="minor"/>
      </rPr>
      <t xml:space="preserve">ncluyen informe pero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la codificación en caso de que corresponda. Las horas de codificacion a cotizar como ítem opcional refiere a codificación de otros instrumentos no relevados por el proveedor.</t>
    </r>
  </si>
  <si>
    <t>Instrucciones:</t>
  </si>
  <si>
    <t xml:space="preserve">Aclaraciones y notas: </t>
  </si>
  <si>
    <t>Precio unitario: columna que debe ser completada por el oferente.</t>
  </si>
  <si>
    <t>Valor a comparar= es el monto que será considerado como componente precio.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</si>
</sst>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5" borderId="0" xfId="0" applyFont="1" applyFill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B1" workbookViewId="0">
      <selection activeCell="B71" sqref="B71:E71"/>
    </sheetView>
  </sheetViews>
  <sheetFormatPr baseColWidth="10" defaultRowHeight="15" x14ac:dyDescent="0.25"/>
  <cols>
    <col min="1" max="1" width="14.5703125" style="16" customWidth="1"/>
    <col min="2" max="2" width="37.28515625" style="16" customWidth="1"/>
    <col min="3" max="3" width="18.140625" style="16" customWidth="1"/>
    <col min="4" max="4" width="9.140625" style="17" customWidth="1"/>
    <col min="5" max="5" width="8.7109375" style="17" customWidth="1"/>
    <col min="6" max="6" width="9.140625" style="17" customWidth="1"/>
    <col min="7" max="7" width="11" style="17" customWidth="1"/>
    <col min="8" max="8" width="12.7109375" style="17" customWidth="1"/>
    <col min="9" max="9" width="7.7109375" style="17" customWidth="1"/>
    <col min="10" max="10" width="9.140625" style="20" bestFit="1" customWidth="1"/>
  </cols>
  <sheetData>
    <row r="1" spans="1:10" ht="38.25" x14ac:dyDescent="0.25">
      <c r="A1" s="1"/>
      <c r="B1" s="2" t="s">
        <v>48</v>
      </c>
      <c r="C1" s="2"/>
      <c r="D1" s="3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5" t="s">
        <v>5</v>
      </c>
      <c r="J1" s="6" t="s">
        <v>6</v>
      </c>
    </row>
    <row r="2" spans="1:10" x14ac:dyDescent="0.25">
      <c r="A2" s="30" t="s">
        <v>7</v>
      </c>
      <c r="B2" s="7" t="s">
        <v>8</v>
      </c>
      <c r="C2" s="31" t="s">
        <v>9</v>
      </c>
      <c r="D2" s="46"/>
      <c r="E2" s="28">
        <f>+D2*0.22</f>
        <v>0</v>
      </c>
      <c r="F2" s="28">
        <f>+E2+D2</f>
        <v>0</v>
      </c>
      <c r="G2" s="28">
        <v>200</v>
      </c>
      <c r="H2" s="28">
        <f>+G2*F2</f>
        <v>0</v>
      </c>
      <c r="I2" s="26">
        <v>5</v>
      </c>
      <c r="J2" s="27">
        <f t="shared" ref="J2:J58" si="0">+H2/100*I2</f>
        <v>0</v>
      </c>
    </row>
    <row r="3" spans="1:10" x14ac:dyDescent="0.25">
      <c r="A3" s="30"/>
      <c r="B3" s="7" t="s">
        <v>10</v>
      </c>
      <c r="C3" s="31"/>
      <c r="D3" s="46"/>
      <c r="E3" s="28">
        <f t="shared" ref="E3:E58" si="1">+D3*0.22</f>
        <v>0</v>
      </c>
      <c r="F3" s="28">
        <f t="shared" ref="F3:F56" si="2">+E3+D3</f>
        <v>0</v>
      </c>
      <c r="G3" s="28">
        <v>400</v>
      </c>
      <c r="H3" s="28">
        <f t="shared" ref="H3:H56" si="3">+G3*F3</f>
        <v>0</v>
      </c>
      <c r="I3" s="26">
        <v>5</v>
      </c>
      <c r="J3" s="27">
        <f t="shared" si="0"/>
        <v>0</v>
      </c>
    </row>
    <row r="4" spans="1:10" x14ac:dyDescent="0.25">
      <c r="A4" s="30"/>
      <c r="B4" s="7" t="s">
        <v>11</v>
      </c>
      <c r="C4" s="31"/>
      <c r="D4" s="46"/>
      <c r="E4" s="28">
        <f t="shared" si="1"/>
        <v>0</v>
      </c>
      <c r="F4" s="28">
        <f t="shared" si="2"/>
        <v>0</v>
      </c>
      <c r="G4" s="28">
        <v>750</v>
      </c>
      <c r="H4" s="28">
        <f t="shared" si="3"/>
        <v>0</v>
      </c>
      <c r="I4" s="26">
        <v>5</v>
      </c>
      <c r="J4" s="27">
        <f t="shared" si="0"/>
        <v>0</v>
      </c>
    </row>
    <row r="5" spans="1:10" x14ac:dyDescent="0.25">
      <c r="A5" s="30"/>
      <c r="B5" s="7" t="s">
        <v>8</v>
      </c>
      <c r="C5" s="31" t="s">
        <v>12</v>
      </c>
      <c r="D5" s="46"/>
      <c r="E5" s="28">
        <f t="shared" si="1"/>
        <v>0</v>
      </c>
      <c r="F5" s="28">
        <f t="shared" si="2"/>
        <v>0</v>
      </c>
      <c r="G5" s="28">
        <v>200</v>
      </c>
      <c r="H5" s="28">
        <f t="shared" si="3"/>
        <v>0</v>
      </c>
      <c r="I5" s="26">
        <v>5</v>
      </c>
      <c r="J5" s="27">
        <f t="shared" si="0"/>
        <v>0</v>
      </c>
    </row>
    <row r="6" spans="1:10" x14ac:dyDescent="0.25">
      <c r="A6" s="30"/>
      <c r="B6" s="7" t="s">
        <v>10</v>
      </c>
      <c r="C6" s="31"/>
      <c r="D6" s="46"/>
      <c r="E6" s="28">
        <f t="shared" si="1"/>
        <v>0</v>
      </c>
      <c r="F6" s="28">
        <f t="shared" si="2"/>
        <v>0</v>
      </c>
      <c r="G6" s="28">
        <v>400</v>
      </c>
      <c r="H6" s="28">
        <f t="shared" si="3"/>
        <v>0</v>
      </c>
      <c r="I6" s="26">
        <v>5</v>
      </c>
      <c r="J6" s="27">
        <f t="shared" si="0"/>
        <v>0</v>
      </c>
    </row>
    <row r="7" spans="1:10" x14ac:dyDescent="0.25">
      <c r="A7" s="30"/>
      <c r="B7" s="7" t="s">
        <v>11</v>
      </c>
      <c r="C7" s="31"/>
      <c r="D7" s="46"/>
      <c r="E7" s="28">
        <f t="shared" si="1"/>
        <v>0</v>
      </c>
      <c r="F7" s="28">
        <f t="shared" si="2"/>
        <v>0</v>
      </c>
      <c r="G7" s="28">
        <v>750</v>
      </c>
      <c r="H7" s="28">
        <f t="shared" si="3"/>
        <v>0</v>
      </c>
      <c r="I7" s="26">
        <v>5</v>
      </c>
      <c r="J7" s="27">
        <f t="shared" si="0"/>
        <v>0</v>
      </c>
    </row>
    <row r="8" spans="1:10" x14ac:dyDescent="0.25">
      <c r="A8" s="30"/>
      <c r="B8" s="7" t="s">
        <v>8</v>
      </c>
      <c r="C8" s="31" t="s">
        <v>13</v>
      </c>
      <c r="D8" s="46"/>
      <c r="E8" s="28">
        <f t="shared" si="1"/>
        <v>0</v>
      </c>
      <c r="F8" s="28">
        <f t="shared" si="2"/>
        <v>0</v>
      </c>
      <c r="G8" s="28">
        <v>200</v>
      </c>
      <c r="H8" s="28">
        <f t="shared" si="3"/>
        <v>0</v>
      </c>
      <c r="I8" s="26">
        <v>10</v>
      </c>
      <c r="J8" s="27">
        <f t="shared" si="0"/>
        <v>0</v>
      </c>
    </row>
    <row r="9" spans="1:10" x14ac:dyDescent="0.25">
      <c r="A9" s="30"/>
      <c r="B9" s="7" t="s">
        <v>10</v>
      </c>
      <c r="C9" s="31"/>
      <c r="D9" s="46"/>
      <c r="E9" s="28">
        <f t="shared" si="1"/>
        <v>0</v>
      </c>
      <c r="F9" s="28">
        <f t="shared" si="2"/>
        <v>0</v>
      </c>
      <c r="G9" s="28">
        <v>400</v>
      </c>
      <c r="H9" s="28">
        <f t="shared" si="3"/>
        <v>0</v>
      </c>
      <c r="I9" s="26">
        <v>35</v>
      </c>
      <c r="J9" s="27">
        <f t="shared" si="0"/>
        <v>0</v>
      </c>
    </row>
    <row r="10" spans="1:10" x14ac:dyDescent="0.25">
      <c r="A10" s="30"/>
      <c r="B10" s="7" t="s">
        <v>11</v>
      </c>
      <c r="C10" s="31"/>
      <c r="D10" s="46"/>
      <c r="E10" s="28">
        <f t="shared" si="1"/>
        <v>0</v>
      </c>
      <c r="F10" s="28">
        <f t="shared" si="2"/>
        <v>0</v>
      </c>
      <c r="G10" s="28">
        <v>750</v>
      </c>
      <c r="H10" s="28">
        <f t="shared" si="3"/>
        <v>0</v>
      </c>
      <c r="I10" s="26">
        <v>30</v>
      </c>
      <c r="J10" s="27">
        <f t="shared" si="0"/>
        <v>0</v>
      </c>
    </row>
    <row r="11" spans="1:10" x14ac:dyDescent="0.25">
      <c r="A11" s="30"/>
      <c r="B11" s="7" t="s">
        <v>14</v>
      </c>
      <c r="C11" s="31"/>
      <c r="D11" s="46"/>
      <c r="E11" s="28">
        <f t="shared" si="1"/>
        <v>0</v>
      </c>
      <c r="F11" s="28">
        <f t="shared" si="2"/>
        <v>0</v>
      </c>
      <c r="G11" s="28">
        <v>1500</v>
      </c>
      <c r="H11" s="28">
        <f t="shared" si="3"/>
        <v>0</v>
      </c>
      <c r="I11" s="26">
        <v>10</v>
      </c>
      <c r="J11" s="27">
        <f t="shared" si="0"/>
        <v>0</v>
      </c>
    </row>
    <row r="12" spans="1:10" x14ac:dyDescent="0.25">
      <c r="A12" s="30"/>
      <c r="B12" s="7" t="s">
        <v>15</v>
      </c>
      <c r="C12" s="31"/>
      <c r="D12" s="46"/>
      <c r="E12" s="28">
        <f t="shared" si="1"/>
        <v>0</v>
      </c>
      <c r="F12" s="28">
        <f t="shared" si="2"/>
        <v>0</v>
      </c>
      <c r="G12" s="28">
        <v>3000</v>
      </c>
      <c r="H12" s="28">
        <f t="shared" si="3"/>
        <v>0</v>
      </c>
      <c r="I12" s="26">
        <v>8</v>
      </c>
      <c r="J12" s="27">
        <f t="shared" si="0"/>
        <v>0</v>
      </c>
    </row>
    <row r="13" spans="1:10" x14ac:dyDescent="0.25">
      <c r="A13" s="30"/>
      <c r="B13" s="7" t="s">
        <v>8</v>
      </c>
      <c r="C13" s="31" t="s">
        <v>16</v>
      </c>
      <c r="D13" s="46"/>
      <c r="E13" s="28">
        <f t="shared" si="1"/>
        <v>0</v>
      </c>
      <c r="F13" s="28">
        <f t="shared" si="2"/>
        <v>0</v>
      </c>
      <c r="G13" s="28">
        <v>200</v>
      </c>
      <c r="H13" s="28">
        <f t="shared" si="3"/>
        <v>0</v>
      </c>
      <c r="I13" s="26">
        <v>3</v>
      </c>
      <c r="J13" s="27">
        <f t="shared" si="0"/>
        <v>0</v>
      </c>
    </row>
    <row r="14" spans="1:10" x14ac:dyDescent="0.25">
      <c r="A14" s="30"/>
      <c r="B14" s="7" t="s">
        <v>10</v>
      </c>
      <c r="C14" s="31"/>
      <c r="D14" s="46"/>
      <c r="E14" s="28">
        <f t="shared" si="1"/>
        <v>0</v>
      </c>
      <c r="F14" s="28">
        <f t="shared" si="2"/>
        <v>0</v>
      </c>
      <c r="G14" s="28">
        <v>400</v>
      </c>
      <c r="H14" s="28">
        <f t="shared" si="3"/>
        <v>0</v>
      </c>
      <c r="I14" s="26">
        <v>3</v>
      </c>
      <c r="J14" s="27">
        <f t="shared" si="0"/>
        <v>0</v>
      </c>
    </row>
    <row r="15" spans="1:10" x14ac:dyDescent="0.25">
      <c r="A15" s="30"/>
      <c r="B15" s="7" t="s">
        <v>11</v>
      </c>
      <c r="C15" s="31"/>
      <c r="D15" s="46"/>
      <c r="E15" s="28">
        <f t="shared" si="1"/>
        <v>0</v>
      </c>
      <c r="F15" s="28">
        <f t="shared" si="2"/>
        <v>0</v>
      </c>
      <c r="G15" s="28">
        <v>750</v>
      </c>
      <c r="H15" s="28">
        <f t="shared" si="3"/>
        <v>0</v>
      </c>
      <c r="I15" s="26">
        <v>3</v>
      </c>
      <c r="J15" s="27">
        <f t="shared" si="0"/>
        <v>0</v>
      </c>
    </row>
    <row r="16" spans="1:10" x14ac:dyDescent="0.25">
      <c r="A16" s="30"/>
      <c r="B16" s="7" t="s">
        <v>14</v>
      </c>
      <c r="C16" s="31"/>
      <c r="D16" s="46"/>
      <c r="E16" s="28">
        <f t="shared" si="1"/>
        <v>0</v>
      </c>
      <c r="F16" s="28">
        <f t="shared" si="2"/>
        <v>0</v>
      </c>
      <c r="G16" s="28">
        <v>1500</v>
      </c>
      <c r="H16" s="28">
        <f t="shared" si="3"/>
        <v>0</v>
      </c>
      <c r="I16" s="26">
        <v>2</v>
      </c>
      <c r="J16" s="27">
        <f t="shared" si="0"/>
        <v>0</v>
      </c>
    </row>
    <row r="17" spans="1:10" x14ac:dyDescent="0.25">
      <c r="A17" s="30"/>
      <c r="B17" s="7" t="s">
        <v>15</v>
      </c>
      <c r="C17" s="31"/>
      <c r="D17" s="46"/>
      <c r="E17" s="28">
        <f t="shared" si="1"/>
        <v>0</v>
      </c>
      <c r="F17" s="28">
        <f t="shared" si="2"/>
        <v>0</v>
      </c>
      <c r="G17" s="28">
        <v>3000</v>
      </c>
      <c r="H17" s="28">
        <f t="shared" si="3"/>
        <v>0</v>
      </c>
      <c r="I17" s="26">
        <v>2</v>
      </c>
      <c r="J17" s="27">
        <f t="shared" si="0"/>
        <v>0</v>
      </c>
    </row>
    <row r="18" spans="1:10" x14ac:dyDescent="0.25">
      <c r="A18" s="30" t="s">
        <v>17</v>
      </c>
      <c r="B18" s="7" t="s">
        <v>8</v>
      </c>
      <c r="C18" s="31" t="s">
        <v>9</v>
      </c>
      <c r="D18" s="46"/>
      <c r="E18" s="28">
        <f t="shared" si="1"/>
        <v>0</v>
      </c>
      <c r="F18" s="28">
        <f t="shared" si="2"/>
        <v>0</v>
      </c>
      <c r="G18" s="28">
        <v>200</v>
      </c>
      <c r="H18" s="28">
        <f t="shared" si="3"/>
        <v>0</v>
      </c>
      <c r="I18" s="26">
        <v>5</v>
      </c>
      <c r="J18" s="27">
        <f t="shared" si="0"/>
        <v>0</v>
      </c>
    </row>
    <row r="19" spans="1:10" x14ac:dyDescent="0.25">
      <c r="A19" s="30"/>
      <c r="B19" s="7" t="s">
        <v>10</v>
      </c>
      <c r="C19" s="31"/>
      <c r="D19" s="46"/>
      <c r="E19" s="28">
        <f t="shared" si="1"/>
        <v>0</v>
      </c>
      <c r="F19" s="28">
        <f t="shared" si="2"/>
        <v>0</v>
      </c>
      <c r="G19" s="28">
        <v>400</v>
      </c>
      <c r="H19" s="28">
        <f t="shared" si="3"/>
        <v>0</v>
      </c>
      <c r="I19" s="26">
        <v>5</v>
      </c>
      <c r="J19" s="27">
        <f t="shared" si="0"/>
        <v>0</v>
      </c>
    </row>
    <row r="20" spans="1:10" x14ac:dyDescent="0.25">
      <c r="A20" s="30"/>
      <c r="B20" s="7" t="s">
        <v>11</v>
      </c>
      <c r="C20" s="31"/>
      <c r="D20" s="46"/>
      <c r="E20" s="28">
        <f t="shared" si="1"/>
        <v>0</v>
      </c>
      <c r="F20" s="28">
        <f t="shared" si="2"/>
        <v>0</v>
      </c>
      <c r="G20" s="28">
        <v>750</v>
      </c>
      <c r="H20" s="28">
        <f t="shared" si="3"/>
        <v>0</v>
      </c>
      <c r="I20" s="26">
        <v>5</v>
      </c>
      <c r="J20" s="27">
        <f t="shared" si="0"/>
        <v>0</v>
      </c>
    </row>
    <row r="21" spans="1:10" x14ac:dyDescent="0.25">
      <c r="A21" s="30"/>
      <c r="B21" s="7" t="s">
        <v>8</v>
      </c>
      <c r="C21" s="31" t="s">
        <v>12</v>
      </c>
      <c r="D21" s="46"/>
      <c r="E21" s="28">
        <f t="shared" si="1"/>
        <v>0</v>
      </c>
      <c r="F21" s="28">
        <f t="shared" si="2"/>
        <v>0</v>
      </c>
      <c r="G21" s="28">
        <v>200</v>
      </c>
      <c r="H21" s="28">
        <f t="shared" si="3"/>
        <v>0</v>
      </c>
      <c r="I21" s="26">
        <v>8</v>
      </c>
      <c r="J21" s="27">
        <f t="shared" si="0"/>
        <v>0</v>
      </c>
    </row>
    <row r="22" spans="1:10" x14ac:dyDescent="0.25">
      <c r="A22" s="30"/>
      <c r="B22" s="7" t="s">
        <v>10</v>
      </c>
      <c r="C22" s="31"/>
      <c r="D22" s="46"/>
      <c r="E22" s="28">
        <f t="shared" si="1"/>
        <v>0</v>
      </c>
      <c r="F22" s="28">
        <f t="shared" si="2"/>
        <v>0</v>
      </c>
      <c r="G22" s="28">
        <v>400</v>
      </c>
      <c r="H22" s="28">
        <f t="shared" si="3"/>
        <v>0</v>
      </c>
      <c r="I22" s="26">
        <v>8</v>
      </c>
      <c r="J22" s="27">
        <f t="shared" si="0"/>
        <v>0</v>
      </c>
    </row>
    <row r="23" spans="1:10" x14ac:dyDescent="0.25">
      <c r="A23" s="30"/>
      <c r="B23" s="7" t="s">
        <v>11</v>
      </c>
      <c r="C23" s="31"/>
      <c r="D23" s="46"/>
      <c r="E23" s="28">
        <f t="shared" si="1"/>
        <v>0</v>
      </c>
      <c r="F23" s="28">
        <f t="shared" si="2"/>
        <v>0</v>
      </c>
      <c r="G23" s="28">
        <v>750</v>
      </c>
      <c r="H23" s="28">
        <f t="shared" si="3"/>
        <v>0</v>
      </c>
      <c r="I23" s="26">
        <v>5</v>
      </c>
      <c r="J23" s="27">
        <f t="shared" si="0"/>
        <v>0</v>
      </c>
    </row>
    <row r="24" spans="1:10" x14ac:dyDescent="0.25">
      <c r="A24" s="30"/>
      <c r="B24" s="7" t="s">
        <v>8</v>
      </c>
      <c r="C24" s="31" t="s">
        <v>13</v>
      </c>
      <c r="D24" s="46"/>
      <c r="E24" s="28">
        <f t="shared" si="1"/>
        <v>0</v>
      </c>
      <c r="F24" s="28">
        <f t="shared" si="2"/>
        <v>0</v>
      </c>
      <c r="G24" s="28">
        <v>200</v>
      </c>
      <c r="H24" s="28">
        <f t="shared" si="3"/>
        <v>0</v>
      </c>
      <c r="I24" s="26">
        <v>8</v>
      </c>
      <c r="J24" s="27">
        <f t="shared" si="0"/>
        <v>0</v>
      </c>
    </row>
    <row r="25" spans="1:10" x14ac:dyDescent="0.25">
      <c r="A25" s="30"/>
      <c r="B25" s="7" t="s">
        <v>10</v>
      </c>
      <c r="C25" s="31"/>
      <c r="D25" s="46"/>
      <c r="E25" s="28">
        <f t="shared" si="1"/>
        <v>0</v>
      </c>
      <c r="F25" s="28">
        <f t="shared" si="2"/>
        <v>0</v>
      </c>
      <c r="G25" s="28">
        <v>400</v>
      </c>
      <c r="H25" s="28">
        <f t="shared" si="3"/>
        <v>0</v>
      </c>
      <c r="I25" s="26">
        <v>8</v>
      </c>
      <c r="J25" s="27">
        <f t="shared" si="0"/>
        <v>0</v>
      </c>
    </row>
    <row r="26" spans="1:10" x14ac:dyDescent="0.25">
      <c r="A26" s="30"/>
      <c r="B26" s="7" t="s">
        <v>11</v>
      </c>
      <c r="C26" s="31"/>
      <c r="D26" s="46"/>
      <c r="E26" s="28">
        <f t="shared" si="1"/>
        <v>0</v>
      </c>
      <c r="F26" s="28">
        <f t="shared" si="2"/>
        <v>0</v>
      </c>
      <c r="G26" s="28">
        <v>750</v>
      </c>
      <c r="H26" s="28">
        <f t="shared" si="3"/>
        <v>0</v>
      </c>
      <c r="I26" s="26">
        <v>15</v>
      </c>
      <c r="J26" s="27">
        <f t="shared" si="0"/>
        <v>0</v>
      </c>
    </row>
    <row r="27" spans="1:10" x14ac:dyDescent="0.25">
      <c r="A27" s="30"/>
      <c r="B27" s="7" t="s">
        <v>14</v>
      </c>
      <c r="C27" s="31"/>
      <c r="D27" s="46"/>
      <c r="E27" s="28">
        <f t="shared" si="1"/>
        <v>0</v>
      </c>
      <c r="F27" s="28">
        <f t="shared" si="2"/>
        <v>0</v>
      </c>
      <c r="G27" s="28">
        <v>1500</v>
      </c>
      <c r="H27" s="28">
        <f t="shared" si="3"/>
        <v>0</v>
      </c>
      <c r="I27" s="26">
        <v>12</v>
      </c>
      <c r="J27" s="27">
        <f t="shared" si="0"/>
        <v>0</v>
      </c>
    </row>
    <row r="28" spans="1:10" x14ac:dyDescent="0.25">
      <c r="A28" s="30"/>
      <c r="B28" s="7" t="s">
        <v>15</v>
      </c>
      <c r="C28" s="31"/>
      <c r="D28" s="46"/>
      <c r="E28" s="28">
        <f t="shared" si="1"/>
        <v>0</v>
      </c>
      <c r="F28" s="28">
        <f t="shared" si="2"/>
        <v>0</v>
      </c>
      <c r="G28" s="28">
        <v>3000</v>
      </c>
      <c r="H28" s="28">
        <f t="shared" si="3"/>
        <v>0</v>
      </c>
      <c r="I28" s="26">
        <v>10</v>
      </c>
      <c r="J28" s="27">
        <f t="shared" si="0"/>
        <v>0</v>
      </c>
    </row>
    <row r="29" spans="1:10" x14ac:dyDescent="0.25">
      <c r="A29" s="30"/>
      <c r="B29" s="7" t="s">
        <v>8</v>
      </c>
      <c r="C29" s="31" t="s">
        <v>16</v>
      </c>
      <c r="D29" s="46"/>
      <c r="E29" s="28">
        <f t="shared" si="1"/>
        <v>0</v>
      </c>
      <c r="F29" s="28">
        <f t="shared" si="2"/>
        <v>0</v>
      </c>
      <c r="G29" s="28">
        <v>200</v>
      </c>
      <c r="H29" s="28">
        <f t="shared" si="3"/>
        <v>0</v>
      </c>
      <c r="I29" s="26">
        <v>30</v>
      </c>
      <c r="J29" s="27">
        <f t="shared" si="0"/>
        <v>0</v>
      </c>
    </row>
    <row r="30" spans="1:10" x14ac:dyDescent="0.25">
      <c r="A30" s="30"/>
      <c r="B30" s="7" t="s">
        <v>10</v>
      </c>
      <c r="C30" s="31"/>
      <c r="D30" s="46"/>
      <c r="E30" s="28">
        <f t="shared" si="1"/>
        <v>0</v>
      </c>
      <c r="F30" s="28">
        <f t="shared" si="2"/>
        <v>0</v>
      </c>
      <c r="G30" s="28">
        <v>400</v>
      </c>
      <c r="H30" s="28">
        <f t="shared" si="3"/>
        <v>0</v>
      </c>
      <c r="I30" s="26">
        <v>30</v>
      </c>
      <c r="J30" s="27">
        <f t="shared" si="0"/>
        <v>0</v>
      </c>
    </row>
    <row r="31" spans="1:10" x14ac:dyDescent="0.25">
      <c r="A31" s="30"/>
      <c r="B31" s="7" t="s">
        <v>11</v>
      </c>
      <c r="C31" s="31"/>
      <c r="D31" s="46"/>
      <c r="E31" s="28">
        <f t="shared" si="1"/>
        <v>0</v>
      </c>
      <c r="F31" s="28">
        <f t="shared" si="2"/>
        <v>0</v>
      </c>
      <c r="G31" s="28">
        <v>750</v>
      </c>
      <c r="H31" s="28">
        <f t="shared" si="3"/>
        <v>0</v>
      </c>
      <c r="I31" s="26">
        <v>20</v>
      </c>
      <c r="J31" s="27">
        <f t="shared" si="0"/>
        <v>0</v>
      </c>
    </row>
    <row r="32" spans="1:10" x14ac:dyDescent="0.25">
      <c r="A32" s="30"/>
      <c r="B32" s="7" t="s">
        <v>14</v>
      </c>
      <c r="C32" s="31"/>
      <c r="D32" s="46"/>
      <c r="E32" s="28">
        <f t="shared" si="1"/>
        <v>0</v>
      </c>
      <c r="F32" s="28">
        <f t="shared" si="2"/>
        <v>0</v>
      </c>
      <c r="G32" s="28">
        <v>1500</v>
      </c>
      <c r="H32" s="28">
        <f t="shared" si="3"/>
        <v>0</v>
      </c>
      <c r="I32" s="26">
        <v>5</v>
      </c>
      <c r="J32" s="27">
        <f t="shared" si="0"/>
        <v>0</v>
      </c>
    </row>
    <row r="33" spans="1:10" x14ac:dyDescent="0.25">
      <c r="A33" s="30"/>
      <c r="B33" s="7" t="s">
        <v>15</v>
      </c>
      <c r="C33" s="31"/>
      <c r="D33" s="46"/>
      <c r="E33" s="28">
        <f t="shared" si="1"/>
        <v>0</v>
      </c>
      <c r="F33" s="28">
        <f t="shared" si="2"/>
        <v>0</v>
      </c>
      <c r="G33" s="28">
        <v>3000</v>
      </c>
      <c r="H33" s="28">
        <f t="shared" si="3"/>
        <v>0</v>
      </c>
      <c r="I33" s="26">
        <v>5</v>
      </c>
      <c r="J33" s="27">
        <f t="shared" si="0"/>
        <v>0</v>
      </c>
    </row>
    <row r="34" spans="1:10" x14ac:dyDescent="0.25">
      <c r="A34" s="30" t="s">
        <v>18</v>
      </c>
      <c r="B34" s="32" t="s">
        <v>19</v>
      </c>
      <c r="C34" s="33"/>
      <c r="D34" s="46"/>
      <c r="E34" s="28">
        <f t="shared" si="1"/>
        <v>0</v>
      </c>
      <c r="F34" s="28">
        <f t="shared" si="2"/>
        <v>0</v>
      </c>
      <c r="G34" s="28">
        <v>1000</v>
      </c>
      <c r="H34" s="28">
        <f t="shared" si="3"/>
        <v>0</v>
      </c>
      <c r="I34" s="26">
        <v>1</v>
      </c>
      <c r="J34" s="27">
        <f t="shared" si="0"/>
        <v>0</v>
      </c>
    </row>
    <row r="35" spans="1:10" x14ac:dyDescent="0.25">
      <c r="A35" s="30"/>
      <c r="B35" s="32" t="s">
        <v>20</v>
      </c>
      <c r="C35" s="33"/>
      <c r="D35" s="46"/>
      <c r="E35" s="28">
        <f t="shared" si="1"/>
        <v>0</v>
      </c>
      <c r="F35" s="28">
        <f t="shared" si="2"/>
        <v>0</v>
      </c>
      <c r="G35" s="28">
        <v>1000</v>
      </c>
      <c r="H35" s="28">
        <f t="shared" si="3"/>
        <v>0</v>
      </c>
      <c r="I35" s="26">
        <v>1</v>
      </c>
      <c r="J35" s="27">
        <f t="shared" si="0"/>
        <v>0</v>
      </c>
    </row>
    <row r="36" spans="1:10" x14ac:dyDescent="0.25">
      <c r="A36" s="30"/>
      <c r="B36" s="32" t="s">
        <v>21</v>
      </c>
      <c r="C36" s="33"/>
      <c r="D36" s="46"/>
      <c r="E36" s="28">
        <f t="shared" si="1"/>
        <v>0</v>
      </c>
      <c r="F36" s="28">
        <f t="shared" si="2"/>
        <v>0</v>
      </c>
      <c r="G36" s="28">
        <v>1000</v>
      </c>
      <c r="H36" s="28">
        <f t="shared" si="3"/>
        <v>0</v>
      </c>
      <c r="I36" s="26">
        <v>1</v>
      </c>
      <c r="J36" s="27">
        <f t="shared" si="0"/>
        <v>0</v>
      </c>
    </row>
    <row r="37" spans="1:10" x14ac:dyDescent="0.25">
      <c r="A37" s="30"/>
      <c r="B37" s="32" t="s">
        <v>22</v>
      </c>
      <c r="C37" s="33"/>
      <c r="D37" s="46"/>
      <c r="E37" s="28">
        <f t="shared" si="1"/>
        <v>0</v>
      </c>
      <c r="F37" s="28">
        <f t="shared" si="2"/>
        <v>0</v>
      </c>
      <c r="G37" s="28">
        <v>1000</v>
      </c>
      <c r="H37" s="28">
        <f t="shared" si="3"/>
        <v>0</v>
      </c>
      <c r="I37" s="26">
        <v>1</v>
      </c>
      <c r="J37" s="27">
        <f t="shared" si="0"/>
        <v>0</v>
      </c>
    </row>
    <row r="38" spans="1:10" ht="25.5" x14ac:dyDescent="0.25">
      <c r="A38" s="30" t="s">
        <v>23</v>
      </c>
      <c r="B38" s="7" t="s">
        <v>24</v>
      </c>
      <c r="C38" s="31" t="s">
        <v>25</v>
      </c>
      <c r="D38" s="46"/>
      <c r="E38" s="28">
        <f t="shared" si="1"/>
        <v>0</v>
      </c>
      <c r="F38" s="28">
        <f t="shared" si="2"/>
        <v>0</v>
      </c>
      <c r="G38" s="28">
        <v>50</v>
      </c>
      <c r="H38" s="28">
        <f t="shared" si="3"/>
        <v>0</v>
      </c>
      <c r="I38" s="26">
        <v>50</v>
      </c>
      <c r="J38" s="27">
        <f t="shared" si="0"/>
        <v>0</v>
      </c>
    </row>
    <row r="39" spans="1:10" ht="25.5" x14ac:dyDescent="0.25">
      <c r="A39" s="30"/>
      <c r="B39" s="7" t="s">
        <v>26</v>
      </c>
      <c r="C39" s="31"/>
      <c r="D39" s="46"/>
      <c r="E39" s="28">
        <f t="shared" si="1"/>
        <v>0</v>
      </c>
      <c r="F39" s="28">
        <f t="shared" si="2"/>
        <v>0</v>
      </c>
      <c r="G39" s="28">
        <v>50</v>
      </c>
      <c r="H39" s="28">
        <f t="shared" si="3"/>
        <v>0</v>
      </c>
      <c r="I39" s="26">
        <v>50</v>
      </c>
      <c r="J39" s="27">
        <f t="shared" si="0"/>
        <v>0</v>
      </c>
    </row>
    <row r="40" spans="1:10" ht="38.25" x14ac:dyDescent="0.25">
      <c r="A40" s="30"/>
      <c r="B40" s="7" t="s">
        <v>27</v>
      </c>
      <c r="C40" s="31"/>
      <c r="D40" s="46"/>
      <c r="E40" s="28">
        <f t="shared" si="1"/>
        <v>0</v>
      </c>
      <c r="F40" s="28">
        <f t="shared" si="2"/>
        <v>0</v>
      </c>
      <c r="G40" s="28">
        <v>50</v>
      </c>
      <c r="H40" s="28">
        <f t="shared" si="3"/>
        <v>0</v>
      </c>
      <c r="I40" s="26">
        <v>50</v>
      </c>
      <c r="J40" s="27">
        <f t="shared" si="0"/>
        <v>0</v>
      </c>
    </row>
    <row r="41" spans="1:10" ht="25.5" x14ac:dyDescent="0.25">
      <c r="A41" s="30"/>
      <c r="B41" s="7" t="s">
        <v>24</v>
      </c>
      <c r="C41" s="31" t="s">
        <v>28</v>
      </c>
      <c r="D41" s="46"/>
      <c r="E41" s="28">
        <f t="shared" si="1"/>
        <v>0</v>
      </c>
      <c r="F41" s="28">
        <f t="shared" si="2"/>
        <v>0</v>
      </c>
      <c r="G41" s="28">
        <v>50</v>
      </c>
      <c r="H41" s="28">
        <f t="shared" si="3"/>
        <v>0</v>
      </c>
      <c r="I41" s="26">
        <v>25</v>
      </c>
      <c r="J41" s="27">
        <f t="shared" si="0"/>
        <v>0</v>
      </c>
    </row>
    <row r="42" spans="1:10" ht="25.5" x14ac:dyDescent="0.25">
      <c r="A42" s="30"/>
      <c r="B42" s="7" t="s">
        <v>26</v>
      </c>
      <c r="C42" s="31"/>
      <c r="D42" s="46"/>
      <c r="E42" s="28">
        <f t="shared" si="1"/>
        <v>0</v>
      </c>
      <c r="F42" s="28">
        <f t="shared" si="2"/>
        <v>0</v>
      </c>
      <c r="G42" s="28">
        <v>50</v>
      </c>
      <c r="H42" s="28">
        <f t="shared" si="3"/>
        <v>0</v>
      </c>
      <c r="I42" s="26">
        <v>25</v>
      </c>
      <c r="J42" s="27">
        <f t="shared" si="0"/>
        <v>0</v>
      </c>
    </row>
    <row r="43" spans="1:10" ht="38.25" x14ac:dyDescent="0.25">
      <c r="A43" s="30"/>
      <c r="B43" s="7" t="s">
        <v>27</v>
      </c>
      <c r="C43" s="31"/>
      <c r="D43" s="46"/>
      <c r="E43" s="28">
        <f t="shared" si="1"/>
        <v>0</v>
      </c>
      <c r="F43" s="28">
        <f t="shared" si="2"/>
        <v>0</v>
      </c>
      <c r="G43" s="28">
        <v>50</v>
      </c>
      <c r="H43" s="28">
        <f t="shared" si="3"/>
        <v>0</v>
      </c>
      <c r="I43" s="26">
        <v>25</v>
      </c>
      <c r="J43" s="27">
        <f t="shared" si="0"/>
        <v>0</v>
      </c>
    </row>
    <row r="44" spans="1:10" x14ac:dyDescent="0.25">
      <c r="A44" s="30" t="s">
        <v>29</v>
      </c>
      <c r="B44" s="7" t="s">
        <v>8</v>
      </c>
      <c r="C44" s="31" t="s">
        <v>30</v>
      </c>
      <c r="D44" s="46"/>
      <c r="E44" s="28">
        <f t="shared" si="1"/>
        <v>0</v>
      </c>
      <c r="F44" s="28">
        <f t="shared" si="2"/>
        <v>0</v>
      </c>
      <c r="G44" s="28">
        <v>200</v>
      </c>
      <c r="H44" s="28">
        <f t="shared" si="3"/>
        <v>0</v>
      </c>
      <c r="I44" s="26">
        <v>30</v>
      </c>
      <c r="J44" s="27">
        <f t="shared" si="0"/>
        <v>0</v>
      </c>
    </row>
    <row r="45" spans="1:10" x14ac:dyDescent="0.25">
      <c r="A45" s="30"/>
      <c r="B45" s="7" t="s">
        <v>10</v>
      </c>
      <c r="C45" s="31"/>
      <c r="D45" s="46"/>
      <c r="E45" s="28">
        <f t="shared" si="1"/>
        <v>0</v>
      </c>
      <c r="F45" s="28">
        <f t="shared" si="2"/>
        <v>0</v>
      </c>
      <c r="G45" s="28">
        <v>400</v>
      </c>
      <c r="H45" s="28">
        <f t="shared" si="3"/>
        <v>0</v>
      </c>
      <c r="I45" s="26">
        <v>20</v>
      </c>
      <c r="J45" s="27">
        <f t="shared" si="0"/>
        <v>0</v>
      </c>
    </row>
    <row r="46" spans="1:10" x14ac:dyDescent="0.25">
      <c r="A46" s="30"/>
      <c r="B46" s="7" t="s">
        <v>11</v>
      </c>
      <c r="C46" s="31"/>
      <c r="D46" s="29"/>
      <c r="E46" s="28">
        <f t="shared" si="1"/>
        <v>0</v>
      </c>
      <c r="F46" s="28">
        <f t="shared" si="2"/>
        <v>0</v>
      </c>
      <c r="G46" s="28">
        <v>750</v>
      </c>
      <c r="H46" s="28">
        <f t="shared" si="3"/>
        <v>0</v>
      </c>
      <c r="I46" s="26">
        <v>15</v>
      </c>
      <c r="J46" s="27">
        <f t="shared" si="0"/>
        <v>0</v>
      </c>
    </row>
    <row r="47" spans="1:10" ht="25.5" x14ac:dyDescent="0.25">
      <c r="A47" s="30" t="s">
        <v>31</v>
      </c>
      <c r="B47" s="7" t="s">
        <v>24</v>
      </c>
      <c r="C47" s="31" t="s">
        <v>25</v>
      </c>
      <c r="D47" s="29"/>
      <c r="E47" s="28">
        <f t="shared" si="1"/>
        <v>0</v>
      </c>
      <c r="F47" s="28">
        <f t="shared" si="2"/>
        <v>0</v>
      </c>
      <c r="G47" s="28">
        <v>15</v>
      </c>
      <c r="H47" s="28">
        <f>+G47*F47</f>
        <v>0</v>
      </c>
      <c r="I47" s="26">
        <v>10</v>
      </c>
      <c r="J47" s="27">
        <f t="shared" si="0"/>
        <v>0</v>
      </c>
    </row>
    <row r="48" spans="1:10" ht="25.5" x14ac:dyDescent="0.25">
      <c r="A48" s="30"/>
      <c r="B48" s="7" t="s">
        <v>26</v>
      </c>
      <c r="C48" s="31"/>
      <c r="D48" s="29"/>
      <c r="E48" s="28">
        <f t="shared" si="1"/>
        <v>0</v>
      </c>
      <c r="F48" s="28">
        <f t="shared" si="2"/>
        <v>0</v>
      </c>
      <c r="G48" s="28">
        <v>15</v>
      </c>
      <c r="H48" s="28">
        <f>+G48*F48</f>
        <v>0</v>
      </c>
      <c r="I48" s="26">
        <v>10</v>
      </c>
      <c r="J48" s="27">
        <f t="shared" si="0"/>
        <v>0</v>
      </c>
    </row>
    <row r="49" spans="1:10" ht="38.25" x14ac:dyDescent="0.25">
      <c r="A49" s="30"/>
      <c r="B49" s="7" t="s">
        <v>27</v>
      </c>
      <c r="C49" s="31"/>
      <c r="D49" s="29"/>
      <c r="E49" s="28">
        <f t="shared" si="1"/>
        <v>0</v>
      </c>
      <c r="F49" s="28">
        <f t="shared" si="2"/>
        <v>0</v>
      </c>
      <c r="G49" s="28">
        <v>15</v>
      </c>
      <c r="H49" s="28">
        <f>+G49*F49</f>
        <v>0</v>
      </c>
      <c r="I49" s="26">
        <v>10</v>
      </c>
      <c r="J49" s="27">
        <f t="shared" si="0"/>
        <v>0</v>
      </c>
    </row>
    <row r="50" spans="1:10" ht="25.5" x14ac:dyDescent="0.25">
      <c r="A50" s="30"/>
      <c r="B50" s="7" t="s">
        <v>24</v>
      </c>
      <c r="C50" s="31" t="s">
        <v>28</v>
      </c>
      <c r="D50" s="29"/>
      <c r="E50" s="28">
        <f t="shared" si="1"/>
        <v>0</v>
      </c>
      <c r="F50" s="28">
        <f t="shared" si="2"/>
        <v>0</v>
      </c>
      <c r="G50" s="28">
        <v>50</v>
      </c>
      <c r="H50" s="28">
        <f t="shared" ref="H50:H52" si="4">+G50*F50</f>
        <v>0</v>
      </c>
      <c r="I50" s="26">
        <v>50</v>
      </c>
      <c r="J50" s="27">
        <f t="shared" si="0"/>
        <v>0</v>
      </c>
    </row>
    <row r="51" spans="1:10" ht="25.5" x14ac:dyDescent="0.25">
      <c r="A51" s="30"/>
      <c r="B51" s="7" t="s">
        <v>26</v>
      </c>
      <c r="C51" s="31"/>
      <c r="D51" s="29"/>
      <c r="E51" s="28">
        <f t="shared" si="1"/>
        <v>0</v>
      </c>
      <c r="F51" s="28">
        <f t="shared" si="2"/>
        <v>0</v>
      </c>
      <c r="G51" s="28">
        <v>50</v>
      </c>
      <c r="H51" s="28">
        <f t="shared" si="4"/>
        <v>0</v>
      </c>
      <c r="I51" s="26">
        <v>43</v>
      </c>
      <c r="J51" s="27">
        <f t="shared" si="0"/>
        <v>0</v>
      </c>
    </row>
    <row r="52" spans="1:10" ht="38.25" x14ac:dyDescent="0.25">
      <c r="A52" s="30"/>
      <c r="B52" s="7" t="s">
        <v>27</v>
      </c>
      <c r="C52" s="31"/>
      <c r="D52" s="29"/>
      <c r="E52" s="28">
        <f t="shared" si="1"/>
        <v>0</v>
      </c>
      <c r="F52" s="28">
        <f t="shared" si="2"/>
        <v>0</v>
      </c>
      <c r="G52" s="28">
        <v>50</v>
      </c>
      <c r="H52" s="28">
        <f t="shared" si="4"/>
        <v>0</v>
      </c>
      <c r="I52" s="26">
        <v>38</v>
      </c>
      <c r="J52" s="27">
        <f t="shared" si="0"/>
        <v>0</v>
      </c>
    </row>
    <row r="53" spans="1:10" x14ac:dyDescent="0.25">
      <c r="A53" s="9"/>
      <c r="B53" s="10" t="s">
        <v>32</v>
      </c>
      <c r="C53" s="10"/>
      <c r="D53" s="50"/>
      <c r="E53" s="11"/>
      <c r="F53" s="11"/>
      <c r="G53" s="11"/>
      <c r="H53" s="48" t="s">
        <v>33</v>
      </c>
      <c r="I53" s="48"/>
      <c r="J53" s="49">
        <f>SUM(J2:J52)</f>
        <v>0</v>
      </c>
    </row>
    <row r="54" spans="1:10" x14ac:dyDescent="0.25">
      <c r="A54" s="9"/>
      <c r="B54" s="51" t="s">
        <v>49</v>
      </c>
      <c r="C54" s="51"/>
      <c r="D54" s="51"/>
      <c r="E54" s="51"/>
      <c r="F54" s="51"/>
      <c r="G54" s="51"/>
      <c r="H54" s="51"/>
      <c r="I54" s="51"/>
      <c r="J54" s="51"/>
    </row>
    <row r="55" spans="1:10" x14ac:dyDescent="0.25">
      <c r="A55" s="34" t="s">
        <v>34</v>
      </c>
      <c r="B55" s="35" t="s">
        <v>35</v>
      </c>
      <c r="C55" s="36"/>
      <c r="D55" s="3"/>
      <c r="E55" s="4">
        <f t="shared" si="1"/>
        <v>0</v>
      </c>
      <c r="F55" s="4">
        <f t="shared" si="2"/>
        <v>0</v>
      </c>
      <c r="G55" s="4">
        <v>200</v>
      </c>
      <c r="H55" s="4">
        <f t="shared" si="3"/>
        <v>0</v>
      </c>
      <c r="I55" s="12"/>
      <c r="J55" s="8">
        <f t="shared" si="0"/>
        <v>0</v>
      </c>
    </row>
    <row r="56" spans="1:10" x14ac:dyDescent="0.25">
      <c r="A56" s="34"/>
      <c r="B56" s="35" t="s">
        <v>36</v>
      </c>
      <c r="C56" s="36"/>
      <c r="D56" s="3"/>
      <c r="E56" s="4">
        <f t="shared" si="1"/>
        <v>0</v>
      </c>
      <c r="F56" s="4">
        <f t="shared" si="2"/>
        <v>0</v>
      </c>
      <c r="G56" s="4">
        <v>200</v>
      </c>
      <c r="H56" s="4">
        <f t="shared" si="3"/>
        <v>0</v>
      </c>
      <c r="I56" s="12"/>
      <c r="J56" s="8">
        <f t="shared" si="0"/>
        <v>0</v>
      </c>
    </row>
    <row r="57" spans="1:10" x14ac:dyDescent="0.25">
      <c r="A57" s="34"/>
      <c r="B57" s="35" t="s">
        <v>37</v>
      </c>
      <c r="C57" s="36"/>
      <c r="D57" s="3"/>
      <c r="E57" s="4">
        <f t="shared" si="1"/>
        <v>0</v>
      </c>
      <c r="F57" s="4">
        <v>0</v>
      </c>
      <c r="G57" s="4">
        <v>1</v>
      </c>
      <c r="H57" s="4">
        <f>+G57*F57</f>
        <v>0</v>
      </c>
      <c r="I57" s="12"/>
      <c r="J57" s="8">
        <f t="shared" si="0"/>
        <v>0</v>
      </c>
    </row>
    <row r="58" spans="1:10" x14ac:dyDescent="0.25">
      <c r="A58" s="34"/>
      <c r="B58" s="37" t="s">
        <v>38</v>
      </c>
      <c r="C58" s="38"/>
      <c r="D58" s="47"/>
      <c r="E58" s="13">
        <f t="shared" si="1"/>
        <v>0</v>
      </c>
      <c r="F58" s="13">
        <v>0</v>
      </c>
      <c r="G58" s="13">
        <v>1</v>
      </c>
      <c r="H58" s="13">
        <f>+G58*F58</f>
        <v>0</v>
      </c>
      <c r="I58" s="14"/>
      <c r="J58" s="15">
        <f t="shared" si="0"/>
        <v>0</v>
      </c>
    </row>
    <row r="59" spans="1:10" x14ac:dyDescent="0.25">
      <c r="H59" s="18"/>
      <c r="J59" s="19"/>
    </row>
    <row r="60" spans="1:10" x14ac:dyDescent="0.25">
      <c r="H60" s="18"/>
      <c r="J60" s="19"/>
    </row>
    <row r="61" spans="1:10" x14ac:dyDescent="0.25">
      <c r="B61" s="55" t="s">
        <v>51</v>
      </c>
      <c r="H61" s="18"/>
      <c r="J61" s="19"/>
    </row>
    <row r="62" spans="1:10" x14ac:dyDescent="0.25">
      <c r="B62" s="41" t="s">
        <v>53</v>
      </c>
      <c r="C62" s="41"/>
      <c r="D62" s="41"/>
      <c r="E62" s="41"/>
    </row>
    <row r="63" spans="1:10" ht="29.25" customHeight="1" x14ac:dyDescent="0.25">
      <c r="B63" s="39" t="s">
        <v>54</v>
      </c>
      <c r="C63" s="39"/>
      <c r="D63" s="39"/>
      <c r="E63" s="39"/>
    </row>
    <row r="64" spans="1:10" x14ac:dyDescent="0.25">
      <c r="B64" s="24" t="s">
        <v>45</v>
      </c>
      <c r="C64" s="25"/>
      <c r="D64" s="25"/>
      <c r="E64" s="25"/>
    </row>
    <row r="65" spans="2:10" x14ac:dyDescent="0.25">
      <c r="H65" s="18"/>
      <c r="J65" s="19"/>
    </row>
    <row r="66" spans="2:10" ht="15.75" thickBot="1" x14ac:dyDescent="0.3">
      <c r="B66" s="55" t="s">
        <v>52</v>
      </c>
      <c r="H66" s="18"/>
      <c r="J66" s="19"/>
    </row>
    <row r="67" spans="2:10" ht="46.5" customHeight="1" thickBot="1" x14ac:dyDescent="0.3">
      <c r="B67" s="52" t="s">
        <v>50</v>
      </c>
      <c r="C67" s="53"/>
      <c r="D67" s="53"/>
      <c r="E67" s="54"/>
      <c r="H67" s="18"/>
      <c r="J67" s="19"/>
    </row>
    <row r="68" spans="2:10" x14ac:dyDescent="0.25">
      <c r="B68" s="42" t="s">
        <v>39</v>
      </c>
      <c r="C68" s="42"/>
      <c r="D68" s="42"/>
      <c r="E68" s="42"/>
    </row>
    <row r="69" spans="2:10" ht="20.25" customHeight="1" x14ac:dyDescent="0.25">
      <c r="B69" s="43" t="s">
        <v>40</v>
      </c>
      <c r="C69" s="43"/>
      <c r="D69" s="43"/>
      <c r="E69" s="43"/>
    </row>
    <row r="70" spans="2:10" ht="49.5" customHeight="1" x14ac:dyDescent="0.25">
      <c r="B70" s="44" t="s">
        <v>41</v>
      </c>
      <c r="C70" s="44"/>
      <c r="D70" s="44"/>
      <c r="E70" s="44"/>
    </row>
    <row r="71" spans="2:10" ht="49.5" customHeight="1" x14ac:dyDescent="0.25">
      <c r="B71" s="44" t="s">
        <v>42</v>
      </c>
      <c r="C71" s="44"/>
      <c r="D71" s="44"/>
      <c r="E71" s="44"/>
    </row>
    <row r="72" spans="2:10" ht="31.5" customHeight="1" x14ac:dyDescent="0.25">
      <c r="B72" s="45" t="s">
        <v>43</v>
      </c>
      <c r="C72" s="45"/>
      <c r="D72" s="45"/>
      <c r="E72" s="45"/>
    </row>
    <row r="73" spans="2:10" ht="23.25" customHeight="1" x14ac:dyDescent="0.25">
      <c r="B73" s="45" t="s">
        <v>44</v>
      </c>
      <c r="C73" s="45"/>
      <c r="D73" s="45"/>
      <c r="E73" s="45"/>
      <c r="F73" s="21"/>
      <c r="H73" s="22"/>
      <c r="J73" s="23"/>
    </row>
    <row r="74" spans="2:10" x14ac:dyDescent="0.25">
      <c r="B74" s="40" t="s">
        <v>46</v>
      </c>
      <c r="C74" s="40"/>
      <c r="D74" s="40"/>
      <c r="E74" s="40"/>
      <c r="F74" s="21"/>
      <c r="H74" s="22"/>
      <c r="J74" s="23"/>
    </row>
    <row r="75" spans="2:10" x14ac:dyDescent="0.25">
      <c r="B75" s="40" t="s">
        <v>47</v>
      </c>
      <c r="C75" s="40"/>
      <c r="D75" s="40"/>
      <c r="E75" s="40"/>
      <c r="F75" s="21"/>
      <c r="H75" s="22"/>
      <c r="J75" s="23"/>
    </row>
  </sheetData>
  <mergeCells count="41">
    <mergeCell ref="B63:E63"/>
    <mergeCell ref="B74:E74"/>
    <mergeCell ref="B75:E75"/>
    <mergeCell ref="B62:E62"/>
    <mergeCell ref="B68:E68"/>
    <mergeCell ref="B69:E69"/>
    <mergeCell ref="B70:E70"/>
    <mergeCell ref="B71:E71"/>
    <mergeCell ref="B72:E72"/>
    <mergeCell ref="B73:E73"/>
    <mergeCell ref="B67:E67"/>
    <mergeCell ref="A44:A46"/>
    <mergeCell ref="C44:C46"/>
    <mergeCell ref="A47:A52"/>
    <mergeCell ref="C47:C49"/>
    <mergeCell ref="C50:C52"/>
    <mergeCell ref="A55:A58"/>
    <mergeCell ref="B55:C55"/>
    <mergeCell ref="B56:C56"/>
    <mergeCell ref="B57:C57"/>
    <mergeCell ref="B58:C58"/>
    <mergeCell ref="B54:J54"/>
    <mergeCell ref="H53:I53"/>
    <mergeCell ref="A34:A37"/>
    <mergeCell ref="B34:C34"/>
    <mergeCell ref="B35:C35"/>
    <mergeCell ref="B36:C36"/>
    <mergeCell ref="B37:C37"/>
    <mergeCell ref="A38:A43"/>
    <mergeCell ref="C38:C40"/>
    <mergeCell ref="C41:C43"/>
    <mergeCell ref="A2:A17"/>
    <mergeCell ref="C2:C4"/>
    <mergeCell ref="C5:C7"/>
    <mergeCell ref="C8:C12"/>
    <mergeCell ref="C13:C17"/>
    <mergeCell ref="A18:A33"/>
    <mergeCell ref="C18:C20"/>
    <mergeCell ref="C21:C23"/>
    <mergeCell ref="C24:C28"/>
    <mergeCell ref="C29:C3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Items y detalle cotización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Aguiar</dc:creator>
  <cp:lastModifiedBy>Valentina Cancela</cp:lastModifiedBy>
  <dcterms:created xsi:type="dcterms:W3CDTF">2019-05-29T14:48:02Z</dcterms:created>
  <dcterms:modified xsi:type="dcterms:W3CDTF">2020-07-07T18:47:51Z</dcterms:modified>
</cp:coreProperties>
</file>